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050" activeTab="0"/>
  </bookViews>
  <sheets>
    <sheet name="CUADRO 37" sheetId="1" r:id="rId1"/>
    <sheet name="CtaRdo2011.rpt" sheetId="2" r:id="rId2"/>
  </sheets>
  <definedNames>
    <definedName name="_xlnm.Print_Titles" localSheetId="1">'CtaRdo2011.rpt'!$3:$3</definedName>
    <definedName name="_xlnm.Print_Titles" localSheetId="0">'CUADRO 37'!$3:$3</definedName>
  </definedNames>
  <calcPr fullCalcOnLoad="1"/>
</workbook>
</file>

<file path=xl/sharedStrings.xml><?xml version="1.0" encoding="utf-8"?>
<sst xmlns="http://schemas.openxmlformats.org/spreadsheetml/2006/main" count="180" uniqueCount="112">
  <si>
    <t>Nº CTAS</t>
  </si>
  <si>
    <t>NOTAS EN MEMORIA</t>
  </si>
  <si>
    <t>1. Ingresos tributarios y cotizaciones sociales</t>
  </si>
  <si>
    <t>720, 721, 722, 723, 724, 725, 726, 727, 728, 73</t>
  </si>
  <si>
    <t>a) Impuestos</t>
  </si>
  <si>
    <t>740, 742</t>
  </si>
  <si>
    <t>b) Tasas</t>
  </si>
  <si>
    <t>744</t>
  </si>
  <si>
    <t>c) Otros ingresos tributarios</t>
  </si>
  <si>
    <t>729</t>
  </si>
  <si>
    <t>d) Cotizaciones sociales</t>
  </si>
  <si>
    <t>2. Transferencias y subvenciones recibidas</t>
  </si>
  <si>
    <t>a) Del ejercicio</t>
  </si>
  <si>
    <t>751</t>
  </si>
  <si>
    <t>a.1) subvenciones recibidas para financiar gastos del ejercicio</t>
  </si>
  <si>
    <t>750</t>
  </si>
  <si>
    <t>a.2) transferencias</t>
  </si>
  <si>
    <t>752</t>
  </si>
  <si>
    <t>a.3) subvenciones recibidas para cancelación de pasivos que no supongan financiación especifica de un elemento patrimonial.</t>
  </si>
  <si>
    <t>7530</t>
  </si>
  <si>
    <t>b) Imputación de subvenciones para el inmovilizado no financiero.</t>
  </si>
  <si>
    <t>754, 755, 756</t>
  </si>
  <si>
    <t>c) Imputación de subvenciones para activos corrientes y otras</t>
  </si>
  <si>
    <t>3. Ventas netas y prestaciones de servicios</t>
  </si>
  <si>
    <t>700, 701, 702, 703, 704, (706), (708), (709)</t>
  </si>
  <si>
    <t>a) Ventas netas</t>
  </si>
  <si>
    <t>741, 705</t>
  </si>
  <si>
    <t>b) Prestación de servicios</t>
  </si>
  <si>
    <t>71, 7930, 7937, (6930), (6937)</t>
  </si>
  <si>
    <t>4. Variación de existencias de productos terminados y en curso de fabricación y deterioro de valor.</t>
  </si>
  <si>
    <t>780, 781, 782, 783</t>
  </si>
  <si>
    <t>5. Trabajos realizados por la entidad para su inmovilizado.</t>
  </si>
  <si>
    <t>776, 777</t>
  </si>
  <si>
    <t>6. Otros ingresos  de gestión ordinaria</t>
  </si>
  <si>
    <t>795</t>
  </si>
  <si>
    <t>7. Excesos de provisiones</t>
  </si>
  <si>
    <t>A) TOTAL INGRESOS DE GESTIÓN ORDINARIA (1+2+3+4+5+6+7)</t>
  </si>
  <si>
    <t>8. Gastos de personal</t>
  </si>
  <si>
    <t>(640), (641)</t>
  </si>
  <si>
    <t>a) Sueldos, salarios y asimilados</t>
  </si>
  <si>
    <t>(642), (643), (644), (645)</t>
  </si>
  <si>
    <t>b) Cargas sociales</t>
  </si>
  <si>
    <t>(65)</t>
  </si>
  <si>
    <t>9. Transferencias y subvenciones concedidas.</t>
  </si>
  <si>
    <t>10. Aprovisionamientos</t>
  </si>
  <si>
    <t>(600), (601), (602), (605), (607), 606, 608, 609, 61</t>
  </si>
  <si>
    <t>a) Consumo de mercaderías y otros aprovisionamientos</t>
  </si>
  <si>
    <t>(6931), (6932), (6933), 7931, 7932, 7933</t>
  </si>
  <si>
    <t>b) Deterioro de valor de mercaderías, materias primas y otros aprovisionamientos</t>
  </si>
  <si>
    <t>11. Otros gastos de gestión ordinaria</t>
  </si>
  <si>
    <t>(62)</t>
  </si>
  <si>
    <t>a) Suministros y servicios exteriores</t>
  </si>
  <si>
    <t>(63)</t>
  </si>
  <si>
    <t>b) Tributos</t>
  </si>
  <si>
    <t>(676)</t>
  </si>
  <si>
    <t>c) Otros</t>
  </si>
  <si>
    <t>(68)</t>
  </si>
  <si>
    <t>12. Amortización del inmovilizado</t>
  </si>
  <si>
    <t>B) TOTAL GASTOS DE GESTIÓN ORDINARIA (8+9+10+11+12)</t>
  </si>
  <si>
    <t>I Resultado (Ahorro o desahorro) de la gestión ordinaria (A+B)</t>
  </si>
  <si>
    <t>13. Deterioro de valor y resultados por enajenación del inmovilizado no financiero y activos en estado de venta</t>
  </si>
  <si>
    <t>(690), (691), (692), (6938), 790, 791, 792, 799, 7938</t>
  </si>
  <si>
    <t>a) Deterioro de valor</t>
  </si>
  <si>
    <t>770, 771, 772, 774, (670), (671), (672), (674)</t>
  </si>
  <si>
    <t>b) Bajas y enajenaciones</t>
  </si>
  <si>
    <t>7531</t>
  </si>
  <si>
    <t>c) Imputación de subvenciones para el inmovilizado no financiero</t>
  </si>
  <si>
    <t>14. Otras partidas no ordinarias</t>
  </si>
  <si>
    <t>773, 778</t>
  </si>
  <si>
    <t>a) Ingresos</t>
  </si>
  <si>
    <t>(678)</t>
  </si>
  <si>
    <t>b) Gastos</t>
  </si>
  <si>
    <t>II Resultado de las operaciones no financieras (I+13+14)</t>
  </si>
  <si>
    <t>15. Ingresos financieros</t>
  </si>
  <si>
    <t>a) De participaciones en instrumentos de patrimonio</t>
  </si>
  <si>
    <t>7630</t>
  </si>
  <si>
    <t>a.1) En entidades del grupo, multigrupo y asociadas</t>
  </si>
  <si>
    <t>760</t>
  </si>
  <si>
    <t>a.2) En otras entidades</t>
  </si>
  <si>
    <t>b) De valores negociables y de créditos del activo inmovilizado.</t>
  </si>
  <si>
    <t>7631, 7632</t>
  </si>
  <si>
    <t>b.1) En entidades del grupo, multigrupo y asociadas</t>
  </si>
  <si>
    <t>761, 762, 769, 76454, (66454)</t>
  </si>
  <si>
    <t>b.2) Otros</t>
  </si>
  <si>
    <t>16. Gastos financieros</t>
  </si>
  <si>
    <t>(663)</t>
  </si>
  <si>
    <t>a) Por deudas con entidades del grupo, multigrupo y asociadas.</t>
  </si>
  <si>
    <t>(660), (661), (662), (669), 76451, (66451)</t>
  </si>
  <si>
    <t>b) Otros</t>
  </si>
  <si>
    <t>784, 785, 786, 787</t>
  </si>
  <si>
    <t>17. Gastos financieros imputados al activo</t>
  </si>
  <si>
    <t>18. Variación del valor razonable en activos y pasivos financieros</t>
  </si>
  <si>
    <t>7646, (6646), 76459, (66459)</t>
  </si>
  <si>
    <t>a) Derivados financieros</t>
  </si>
  <si>
    <t>7640, 7642, 76452, 76453, (6640), (6642), (66452), (66453)</t>
  </si>
  <si>
    <t>b) Otros activos y pasivos a valor razonable con imputación en resultados.</t>
  </si>
  <si>
    <t>7641, (6641)</t>
  </si>
  <si>
    <t>c) Imputación al resultado del ejercicio por activos financieros disponibles para la venta</t>
  </si>
  <si>
    <t>768, (668)</t>
  </si>
  <si>
    <t>19. Diferencias de cambio.</t>
  </si>
  <si>
    <t>20. Deterioro de valor, bajas y enajenaciones de activos y pasivos financieros</t>
  </si>
  <si>
    <t>7960, 7961, 7965, 766, (6960), (6961), (6965), (666), 7970, (6970), (6670)</t>
  </si>
  <si>
    <t>a) De entidades del grupo, multigrupo y asociadas</t>
  </si>
  <si>
    <t>765, 7966, 7971, (665), (6671), (6962), (6966), (6971)</t>
  </si>
  <si>
    <t>III Resultado de las operaciones financieras (15+16+17+18+19+20)</t>
  </si>
  <si>
    <t>IV Resultado (Ahorro o desahorro) neto del ejercicio (II+III)</t>
  </si>
  <si>
    <t>± Ajustes en la cuenta del resultado del ejercicio anterior</t>
  </si>
  <si>
    <t>Resultado del Ejercicio anterior ajustado</t>
  </si>
  <si>
    <t>EJ. 2016</t>
  </si>
  <si>
    <t>EJ. 2017</t>
  </si>
  <si>
    <t>Cuadro 37. Cuenta del resultado económico-patrimonial, ejercicio 2018</t>
  </si>
  <si>
    <t>EJ.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</si>
</sst>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6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left" indent="1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23" fillId="33" borderId="10" xfId="0" applyNumberFormat="1" applyFont="1" applyFill="1" applyBorder="1" applyAlignment="1" applyProtection="1">
      <alignment horizontal="left" indent="1"/>
      <protection/>
    </xf>
    <xf numFmtId="0" fontId="23" fillId="33" borderId="11" xfId="0" applyNumberFormat="1" applyFont="1" applyFill="1" applyBorder="1" applyAlignment="1" applyProtection="1">
      <alignment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left" indent="1"/>
      <protection/>
    </xf>
    <xf numFmtId="0" fontId="23" fillId="33" borderId="15" xfId="0" applyNumberFormat="1" applyFont="1" applyFill="1" applyBorder="1" applyAlignment="1" applyProtection="1">
      <alignment wrapText="1"/>
      <protection/>
    </xf>
    <xf numFmtId="0" fontId="23" fillId="33" borderId="16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wrapText="1"/>
      <protection/>
    </xf>
    <xf numFmtId="0" fontId="23" fillId="33" borderId="18" xfId="0" applyNumberFormat="1" applyFont="1" applyFill="1" applyBorder="1" applyAlignment="1" applyProtection="1">
      <alignment/>
      <protection/>
    </xf>
    <xf numFmtId="0" fontId="23" fillId="33" borderId="19" xfId="0" applyNumberFormat="1" applyFont="1" applyFill="1" applyBorder="1" applyAlignment="1" applyProtection="1">
      <alignment horizontal="left" indent="1"/>
      <protection/>
    </xf>
    <xf numFmtId="0" fontId="23" fillId="33" borderId="17" xfId="0" applyNumberFormat="1" applyFont="1" applyFill="1" applyBorder="1" applyAlignment="1" applyProtection="1">
      <alignment/>
      <protection/>
    </xf>
    <xf numFmtId="0" fontId="23" fillId="33" borderId="17" xfId="0" applyNumberFormat="1" applyFont="1" applyFill="1" applyBorder="1" applyAlignment="1" applyProtection="1">
      <alignment horizontal="right" indent="1"/>
      <protection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left" vertical="center" indent="1"/>
    </xf>
    <xf numFmtId="0" fontId="23" fillId="33" borderId="12" xfId="0" applyNumberFormat="1" applyFont="1" applyFill="1" applyBorder="1" applyAlignment="1" applyProtection="1">
      <alignment horizontal="center"/>
      <protection/>
    </xf>
    <xf numFmtId="164" fontId="23" fillId="33" borderId="12" xfId="0" applyNumberFormat="1" applyFont="1" applyFill="1" applyBorder="1" applyAlignment="1">
      <alignment horizontal="right" vertical="center" inden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/>
    </xf>
    <xf numFmtId="0" fontId="23" fillId="33" borderId="15" xfId="0" applyNumberFormat="1" applyFont="1" applyFill="1" applyBorder="1" applyAlignment="1" applyProtection="1">
      <alignment horizontal="center"/>
      <protection/>
    </xf>
    <xf numFmtId="164" fontId="23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indent="1"/>
    </xf>
    <xf numFmtId="0" fontId="23" fillId="33" borderId="16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indent="1"/>
    </xf>
    <xf numFmtId="0" fontId="23" fillId="33" borderId="17" xfId="0" applyNumberFormat="1" applyFont="1" applyFill="1" applyBorder="1" applyAlignment="1" applyProtection="1">
      <alignment horizontal="center"/>
      <protection/>
    </xf>
    <xf numFmtId="164" fontId="23" fillId="33" borderId="17" xfId="0" applyNumberFormat="1" applyFont="1" applyFill="1" applyBorder="1" applyAlignment="1">
      <alignment horizontal="right" vertical="center" inden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left" vertical="center"/>
    </xf>
    <xf numFmtId="0" fontId="24" fillId="34" borderId="20" xfId="0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 applyProtection="1">
      <alignment horizontal="left" indent="1"/>
      <protection/>
    </xf>
    <xf numFmtId="0" fontId="23" fillId="34" borderId="11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center" vertical="center" wrapText="1"/>
    </xf>
    <xf numFmtId="164" fontId="23" fillId="33" borderId="16" xfId="0" applyNumberFormat="1" applyFont="1" applyFill="1" applyBorder="1" applyAlignment="1">
      <alignment horizontal="right" vertical="center" indent="1"/>
    </xf>
    <xf numFmtId="165" fontId="23" fillId="33" borderId="0" xfId="0" applyNumberFormat="1" applyFont="1" applyFill="1" applyBorder="1" applyAlignment="1" applyProtection="1">
      <alignment/>
      <protection/>
    </xf>
    <xf numFmtId="0" fontId="24" fillId="33" borderId="16" xfId="0" applyNumberFormat="1" applyFont="1" applyFill="1" applyBorder="1" applyAlignment="1" applyProtection="1">
      <alignment/>
      <protection/>
    </xf>
    <xf numFmtId="164" fontId="24" fillId="33" borderId="15" xfId="0" applyNumberFormat="1" applyFont="1" applyFill="1" applyBorder="1" applyAlignment="1">
      <alignment horizontal="right" vertical="center" indent="1"/>
    </xf>
    <xf numFmtId="165" fontId="24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4" fillId="33" borderId="16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164" fontId="24" fillId="33" borderId="17" xfId="0" applyNumberFormat="1" applyFont="1" applyFill="1" applyBorder="1" applyAlignment="1">
      <alignment horizontal="right" vertical="center" indent="1"/>
    </xf>
    <xf numFmtId="164" fontId="25" fillId="33" borderId="15" xfId="0" applyNumberFormat="1" applyFont="1" applyFill="1" applyBorder="1" applyAlignment="1">
      <alignment horizontal="right" vertical="center" inden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6" xfId="0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 horizontal="center" wrapText="1"/>
      <protection/>
    </xf>
    <xf numFmtId="0" fontId="23" fillId="33" borderId="16" xfId="0" applyNumberFormat="1" applyFont="1" applyFill="1" applyBorder="1" applyAlignment="1" applyProtection="1">
      <alignment wrapText="1"/>
      <protection/>
    </xf>
    <xf numFmtId="0" fontId="23" fillId="33" borderId="16" xfId="0" applyNumberFormat="1" applyFont="1" applyFill="1" applyBorder="1" applyAlignment="1" applyProtection="1">
      <alignment vertical="center" wrapText="1"/>
      <protection/>
    </xf>
    <xf numFmtId="0" fontId="23" fillId="33" borderId="15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63</xdr:row>
      <xdr:rowOff>0</xdr:rowOff>
    </xdr:from>
    <xdr:to>
      <xdr:col>2</xdr:col>
      <xdr:colOff>742950</xdr:colOff>
      <xdr:row>67</xdr:row>
      <xdr:rowOff>95250</xdr:rowOff>
    </xdr:to>
    <xdr:pic>
      <xdr:nvPicPr>
        <xdr:cNvPr id="1" name="13 Imagen" descr="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32969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85</xdr:row>
      <xdr:rowOff>0</xdr:rowOff>
    </xdr:from>
    <xdr:to>
      <xdr:col>2</xdr:col>
      <xdr:colOff>742950</xdr:colOff>
      <xdr:row>89</xdr:row>
      <xdr:rowOff>95250</xdr:rowOff>
    </xdr:to>
    <xdr:pic>
      <xdr:nvPicPr>
        <xdr:cNvPr id="1" name="13 Imagen" descr="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95167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47" sqref="D47"/>
    </sheetView>
  </sheetViews>
  <sheetFormatPr defaultColWidth="11.421875" defaultRowHeight="12.75"/>
  <cols>
    <col min="1" max="1" width="16.421875" style="1" customWidth="1"/>
    <col min="2" max="2" width="5.7109375" style="2" customWidth="1"/>
    <col min="3" max="3" width="81.57421875" style="1" customWidth="1"/>
    <col min="4" max="5" width="15.421875" style="1" customWidth="1"/>
    <col min="6" max="16384" width="11.421875" style="1" customWidth="1"/>
  </cols>
  <sheetData>
    <row r="1" spans="1:5" ht="15.75">
      <c r="A1" s="49" t="s">
        <v>110</v>
      </c>
      <c r="B1" s="49"/>
      <c r="C1" s="49"/>
      <c r="D1" s="49"/>
      <c r="E1" s="49"/>
    </row>
    <row r="2" ht="3.75" customHeight="1"/>
    <row r="3" spans="1:5" ht="12.75">
      <c r="A3" s="31" t="s">
        <v>0</v>
      </c>
      <c r="B3" s="32"/>
      <c r="C3" s="33"/>
      <c r="D3" s="31" t="s">
        <v>111</v>
      </c>
      <c r="E3" s="31" t="s">
        <v>109</v>
      </c>
    </row>
    <row r="4" spans="1:6" s="41" customFormat="1" ht="15.75" customHeight="1">
      <c r="A4" s="9"/>
      <c r="B4" s="24" t="s">
        <v>11</v>
      </c>
      <c r="C4" s="38"/>
      <c r="D4" s="39">
        <v>236648790.63</v>
      </c>
      <c r="E4" s="39">
        <v>228950547.74</v>
      </c>
      <c r="F4" s="40"/>
    </row>
    <row r="5" spans="1:6" ht="15.75" customHeight="1">
      <c r="A5" s="9"/>
      <c r="B5" s="8"/>
      <c r="C5" s="21" t="s">
        <v>12</v>
      </c>
      <c r="D5" s="23">
        <v>233781891.02</v>
      </c>
      <c r="E5" s="23">
        <v>226190413.31</v>
      </c>
      <c r="F5" s="37"/>
    </row>
    <row r="6" spans="1:6" ht="15.75" customHeight="1">
      <c r="A6" s="20" t="s">
        <v>13</v>
      </c>
      <c r="B6" s="8"/>
      <c r="C6" s="21" t="s">
        <v>14</v>
      </c>
      <c r="D6" s="23">
        <v>35081462.33</v>
      </c>
      <c r="E6" s="23">
        <v>31857478.29</v>
      </c>
      <c r="F6" s="37"/>
    </row>
    <row r="7" spans="1:6" ht="15.75" customHeight="1">
      <c r="A7" s="20" t="s">
        <v>15</v>
      </c>
      <c r="B7" s="8"/>
      <c r="C7" s="21" t="s">
        <v>16</v>
      </c>
      <c r="D7" s="23">
        <v>198700428.69</v>
      </c>
      <c r="E7" s="23">
        <v>194332935.02</v>
      </c>
      <c r="F7" s="37"/>
    </row>
    <row r="8" spans="1:6" ht="15.75" customHeight="1">
      <c r="A8" s="20" t="s">
        <v>19</v>
      </c>
      <c r="B8" s="8"/>
      <c r="C8" s="21" t="s">
        <v>20</v>
      </c>
      <c r="D8" s="23">
        <v>187323.53</v>
      </c>
      <c r="E8" s="23">
        <v>178120.43</v>
      </c>
      <c r="F8" s="37"/>
    </row>
    <row r="9" spans="1:6" ht="15.75" customHeight="1">
      <c r="A9" s="20" t="s">
        <v>21</v>
      </c>
      <c r="B9" s="8"/>
      <c r="C9" s="21" t="s">
        <v>22</v>
      </c>
      <c r="D9" s="23">
        <v>2679576.08</v>
      </c>
      <c r="E9" s="23">
        <v>2582014</v>
      </c>
      <c r="F9" s="37"/>
    </row>
    <row r="10" spans="1:6" s="41" customFormat="1" ht="15.75" customHeight="1">
      <c r="A10" s="9"/>
      <c r="B10" s="24" t="s">
        <v>23</v>
      </c>
      <c r="C10" s="38"/>
      <c r="D10" s="39">
        <v>72948764.36</v>
      </c>
      <c r="E10" s="39">
        <v>80486901.05</v>
      </c>
      <c r="F10" s="40"/>
    </row>
    <row r="11" spans="1:6" ht="15.75" customHeight="1">
      <c r="A11" s="20" t="s">
        <v>26</v>
      </c>
      <c r="B11" s="8"/>
      <c r="C11" s="21" t="s">
        <v>27</v>
      </c>
      <c r="D11" s="23">
        <v>72948764.36</v>
      </c>
      <c r="E11" s="23">
        <v>80486901.05</v>
      </c>
      <c r="F11" s="37"/>
    </row>
    <row r="12" spans="1:6" s="41" customFormat="1" ht="15.75" customHeight="1">
      <c r="A12" s="20" t="s">
        <v>32</v>
      </c>
      <c r="B12" s="24" t="s">
        <v>33</v>
      </c>
      <c r="C12" s="38"/>
      <c r="D12" s="39">
        <v>1880054.66</v>
      </c>
      <c r="E12" s="39">
        <v>2911505.95</v>
      </c>
      <c r="F12" s="40"/>
    </row>
    <row r="13" spans="1:6" s="41" customFormat="1" ht="15.75" customHeight="1">
      <c r="A13" s="20" t="s">
        <v>34</v>
      </c>
      <c r="B13" s="24" t="s">
        <v>35</v>
      </c>
      <c r="C13" s="38"/>
      <c r="D13" s="39">
        <v>3573012.71</v>
      </c>
      <c r="E13" s="39">
        <v>3864622.46</v>
      </c>
      <c r="F13" s="40"/>
    </row>
    <row r="14" spans="1:6" ht="15.75" customHeight="1">
      <c r="A14" s="9"/>
      <c r="B14" s="8"/>
      <c r="C14" s="42" t="s">
        <v>36</v>
      </c>
      <c r="D14" s="39">
        <f>D4+D10+D12+D13</f>
        <v>315050622.36</v>
      </c>
      <c r="E14" s="39">
        <v>316213577.2</v>
      </c>
      <c r="F14" s="37"/>
    </row>
    <row r="15" spans="1:6" s="41" customFormat="1" ht="15.75" customHeight="1">
      <c r="A15" s="9"/>
      <c r="B15" s="24" t="s">
        <v>37</v>
      </c>
      <c r="C15" s="38"/>
      <c r="D15" s="39">
        <v>-196795567.35</v>
      </c>
      <c r="E15" s="39">
        <v>-198882289.25</v>
      </c>
      <c r="F15" s="40"/>
    </row>
    <row r="16" spans="1:6" ht="15.75" customHeight="1">
      <c r="A16" s="20" t="s">
        <v>38</v>
      </c>
      <c r="B16" s="8"/>
      <c r="C16" s="21" t="s">
        <v>39</v>
      </c>
      <c r="D16" s="23">
        <v>-169890939.22</v>
      </c>
      <c r="E16" s="23">
        <v>-172253199.74</v>
      </c>
      <c r="F16" s="37"/>
    </row>
    <row r="17" spans="1:6" ht="28.5" customHeight="1">
      <c r="A17" s="20" t="s">
        <v>40</v>
      </c>
      <c r="B17" s="8"/>
      <c r="C17" s="21" t="s">
        <v>41</v>
      </c>
      <c r="D17" s="23">
        <v>-26904628.13</v>
      </c>
      <c r="E17" s="23">
        <v>-26629089.51</v>
      </c>
      <c r="F17" s="37"/>
    </row>
    <row r="18" spans="1:6" s="41" customFormat="1" ht="15.75" customHeight="1">
      <c r="A18" s="20" t="s">
        <v>42</v>
      </c>
      <c r="B18" s="24" t="s">
        <v>43</v>
      </c>
      <c r="C18" s="38"/>
      <c r="D18" s="39">
        <v>-11504731.07</v>
      </c>
      <c r="E18" s="39">
        <v>-10201192.31</v>
      </c>
      <c r="F18" s="40"/>
    </row>
    <row r="19" spans="1:6" ht="15.75" customHeight="1">
      <c r="A19" s="20"/>
      <c r="B19" s="24"/>
      <c r="C19" s="10"/>
      <c r="D19" s="23"/>
      <c r="E19" s="23"/>
      <c r="F19" s="37"/>
    </row>
    <row r="20" spans="1:6" s="41" customFormat="1" ht="15.75" customHeight="1">
      <c r="A20" s="9"/>
      <c r="B20" s="24" t="s">
        <v>49</v>
      </c>
      <c r="C20" s="38"/>
      <c r="D20" s="39">
        <v>-84108693.04</v>
      </c>
      <c r="E20" s="39">
        <v>-86317666.41000001</v>
      </c>
      <c r="F20" s="40"/>
    </row>
    <row r="21" spans="1:6" ht="15.75" customHeight="1">
      <c r="A21" s="20" t="s">
        <v>50</v>
      </c>
      <c r="B21" s="8"/>
      <c r="C21" s="21" t="s">
        <v>51</v>
      </c>
      <c r="D21" s="23">
        <v>-82845578.42</v>
      </c>
      <c r="E21" s="23">
        <v>-85080443.04</v>
      </c>
      <c r="F21" s="37"/>
    </row>
    <row r="22" spans="1:6" ht="15.75" customHeight="1">
      <c r="A22" s="20" t="s">
        <v>52</v>
      </c>
      <c r="B22" s="8"/>
      <c r="C22" s="21" t="s">
        <v>53</v>
      </c>
      <c r="D22" s="23">
        <v>-90952.38</v>
      </c>
      <c r="E22" s="23">
        <v>-84101.42</v>
      </c>
      <c r="F22" s="37"/>
    </row>
    <row r="23" spans="1:6" ht="15.75" customHeight="1">
      <c r="A23" s="20" t="s">
        <v>54</v>
      </c>
      <c r="B23" s="8"/>
      <c r="C23" s="21" t="s">
        <v>55</v>
      </c>
      <c r="D23" s="23">
        <v>-1172162.24</v>
      </c>
      <c r="E23" s="23">
        <v>-1153121.95</v>
      </c>
      <c r="F23" s="37"/>
    </row>
    <row r="24" spans="1:6" s="41" customFormat="1" ht="15.75" customHeight="1">
      <c r="A24" s="20" t="s">
        <v>56</v>
      </c>
      <c r="B24" s="24" t="s">
        <v>57</v>
      </c>
      <c r="C24" s="38"/>
      <c r="D24" s="39">
        <v>-16496975.77</v>
      </c>
      <c r="E24" s="39">
        <v>-17362620.69</v>
      </c>
      <c r="F24" s="40"/>
    </row>
    <row r="25" spans="1:6" ht="15.75" customHeight="1">
      <c r="A25" s="9"/>
      <c r="B25" s="8"/>
      <c r="C25" s="42" t="s">
        <v>58</v>
      </c>
      <c r="D25" s="39">
        <f>D15+D18+D20+D24</f>
        <v>-308905967.22999996</v>
      </c>
      <c r="E25" s="39">
        <v>-312763768.66</v>
      </c>
      <c r="F25" s="37"/>
    </row>
    <row r="26" spans="1:6" ht="15.75" customHeight="1">
      <c r="A26" s="9"/>
      <c r="B26" s="8"/>
      <c r="C26" s="42" t="s">
        <v>59</v>
      </c>
      <c r="D26" s="39">
        <f>D14+D25</f>
        <v>6144655.130000055</v>
      </c>
      <c r="E26" s="39">
        <v>3449808.539999962</v>
      </c>
      <c r="F26" s="37"/>
    </row>
    <row r="27" spans="1:6" s="41" customFormat="1" ht="12.75" customHeight="1">
      <c r="A27" s="9"/>
      <c r="B27" s="47" t="s">
        <v>60</v>
      </c>
      <c r="C27" s="48"/>
      <c r="D27" s="39">
        <f>D28+D29</f>
        <v>-472612.82</v>
      </c>
      <c r="E27" s="39">
        <v>-675070.36</v>
      </c>
      <c r="F27" s="40"/>
    </row>
    <row r="28" spans="1:6" s="41" customFormat="1" ht="38.25">
      <c r="A28" s="52" t="s">
        <v>61</v>
      </c>
      <c r="B28" s="46"/>
      <c r="C28" s="51" t="s">
        <v>62</v>
      </c>
      <c r="D28" s="23">
        <v>-20430.68</v>
      </c>
      <c r="E28" s="23">
        <v>0</v>
      </c>
      <c r="F28" s="40"/>
    </row>
    <row r="29" spans="1:6" ht="38.25" customHeight="1">
      <c r="A29" s="20" t="s">
        <v>63</v>
      </c>
      <c r="B29" s="8"/>
      <c r="C29" s="21" t="s">
        <v>64</v>
      </c>
      <c r="D29" s="23">
        <v>-452182.14</v>
      </c>
      <c r="E29" s="23">
        <v>-675070.36</v>
      </c>
      <c r="F29" s="37"/>
    </row>
    <row r="30" spans="1:6" s="41" customFormat="1" ht="15.75" customHeight="1">
      <c r="A30" s="9"/>
      <c r="B30" s="24" t="s">
        <v>67</v>
      </c>
      <c r="C30" s="38"/>
      <c r="D30" s="39">
        <f>D31+D32</f>
        <v>566848.94</v>
      </c>
      <c r="E30" s="39">
        <v>108589.27999999998</v>
      </c>
      <c r="F30" s="40"/>
    </row>
    <row r="31" spans="1:6" ht="15.75" customHeight="1">
      <c r="A31" s="20" t="s">
        <v>68</v>
      </c>
      <c r="B31" s="8"/>
      <c r="C31" s="21" t="s">
        <v>69</v>
      </c>
      <c r="D31" s="23">
        <v>606602.57</v>
      </c>
      <c r="E31" s="23">
        <v>199680.61</v>
      </c>
      <c r="F31" s="37"/>
    </row>
    <row r="32" spans="1:6" ht="15.75" customHeight="1">
      <c r="A32" s="20" t="s">
        <v>70</v>
      </c>
      <c r="B32" s="8"/>
      <c r="C32" s="21" t="s">
        <v>71</v>
      </c>
      <c r="D32" s="23">
        <v>-39753.63</v>
      </c>
      <c r="E32" s="23">
        <v>-91091.33</v>
      </c>
      <c r="F32" s="37"/>
    </row>
    <row r="33" spans="1:6" ht="15.75" customHeight="1">
      <c r="A33" s="9"/>
      <c r="B33" s="8"/>
      <c r="C33" s="42" t="s">
        <v>72</v>
      </c>
      <c r="D33" s="39">
        <f>D26+D27+D30</f>
        <v>6238891.250000054</v>
      </c>
      <c r="E33" s="39">
        <v>2883327.459999962</v>
      </c>
      <c r="F33" s="37"/>
    </row>
    <row r="34" spans="1:6" s="41" customFormat="1" ht="15.75" customHeight="1">
      <c r="A34" s="9"/>
      <c r="B34" s="24" t="s">
        <v>73</v>
      </c>
      <c r="C34" s="38"/>
      <c r="D34" s="39">
        <v>1409.01</v>
      </c>
      <c r="E34" s="39">
        <v>253419.53999999998</v>
      </c>
      <c r="F34" s="40"/>
    </row>
    <row r="35" spans="1:6" ht="15.75" customHeight="1">
      <c r="A35" s="9"/>
      <c r="B35" s="8"/>
      <c r="C35" s="21" t="s">
        <v>74</v>
      </c>
      <c r="D35" s="23">
        <v>2792.32</v>
      </c>
      <c r="E35" s="23">
        <v>2743.86</v>
      </c>
      <c r="F35" s="37"/>
    </row>
    <row r="36" spans="1:6" ht="15.75" customHeight="1">
      <c r="A36" s="20" t="s">
        <v>77</v>
      </c>
      <c r="B36" s="8"/>
      <c r="C36" s="21" t="s">
        <v>78</v>
      </c>
      <c r="D36" s="45">
        <v>2792.32</v>
      </c>
      <c r="E36" s="23">
        <v>2743.86</v>
      </c>
      <c r="F36" s="37"/>
    </row>
    <row r="37" spans="1:6" ht="15.75" customHeight="1">
      <c r="A37" s="9"/>
      <c r="B37" s="8"/>
      <c r="C37" s="21" t="s">
        <v>79</v>
      </c>
      <c r="D37" s="23">
        <v>-1383.31</v>
      </c>
      <c r="E37" s="23">
        <v>250675.68</v>
      </c>
      <c r="F37" s="37"/>
    </row>
    <row r="38" spans="1:6" ht="24" customHeight="1">
      <c r="A38" s="35" t="s">
        <v>82</v>
      </c>
      <c r="B38" s="8"/>
      <c r="C38" s="34" t="s">
        <v>83</v>
      </c>
      <c r="D38" s="23">
        <v>-1383.31</v>
      </c>
      <c r="E38" s="36">
        <v>250675.68</v>
      </c>
      <c r="F38" s="37"/>
    </row>
    <row r="39" spans="1:6" s="41" customFormat="1" ht="15.75" customHeight="1">
      <c r="A39" s="9"/>
      <c r="B39" s="24" t="s">
        <v>84</v>
      </c>
      <c r="D39" s="39">
        <f>D40</f>
        <v>-1000588.21</v>
      </c>
      <c r="E39" s="39">
        <v>-1331787.55</v>
      </c>
      <c r="F39" s="40"/>
    </row>
    <row r="40" spans="1:6" ht="36.75" customHeight="1">
      <c r="A40" s="20" t="s">
        <v>87</v>
      </c>
      <c r="B40" s="8"/>
      <c r="C40" s="21" t="s">
        <v>88</v>
      </c>
      <c r="D40" s="23">
        <v>-1000588.21</v>
      </c>
      <c r="E40" s="23">
        <v>-1331787.55</v>
      </c>
      <c r="F40" s="37"/>
    </row>
    <row r="41" spans="1:6" s="41" customFormat="1" ht="15.75" customHeight="1">
      <c r="A41" s="20" t="s">
        <v>98</v>
      </c>
      <c r="B41" s="24" t="s">
        <v>99</v>
      </c>
      <c r="C41" s="38"/>
      <c r="D41" s="39">
        <v>-37413.25</v>
      </c>
      <c r="E41" s="39">
        <v>-21380.15</v>
      </c>
      <c r="F41" s="40"/>
    </row>
    <row r="42" spans="1:6" s="41" customFormat="1" ht="15.75" customHeight="1">
      <c r="A42" s="9"/>
      <c r="B42" s="24" t="s">
        <v>100</v>
      </c>
      <c r="C42" s="38"/>
      <c r="D42" s="39">
        <v>5142494.93</v>
      </c>
      <c r="E42" s="39">
        <v>-71557.28</v>
      </c>
      <c r="F42" s="40"/>
    </row>
    <row r="43" spans="1:6" ht="49.5" customHeight="1">
      <c r="A43" s="20" t="s">
        <v>103</v>
      </c>
      <c r="B43" s="8"/>
      <c r="C43" s="21" t="s">
        <v>88</v>
      </c>
      <c r="D43" s="23">
        <v>5142494.93</v>
      </c>
      <c r="E43" s="23">
        <v>-71557.28</v>
      </c>
      <c r="F43" s="37"/>
    </row>
    <row r="44" spans="1:6" ht="15.75" customHeight="1">
      <c r="A44" s="9"/>
      <c r="B44" s="8"/>
      <c r="C44" s="42" t="s">
        <v>104</v>
      </c>
      <c r="D44" s="39">
        <f>D34+D39+D41+D42</f>
        <v>4105902.4799999995</v>
      </c>
      <c r="E44" s="39">
        <v>-1171305.44</v>
      </c>
      <c r="F44" s="37"/>
    </row>
    <row r="45" spans="1:6" ht="15.75" customHeight="1">
      <c r="A45" s="9"/>
      <c r="B45" s="8"/>
      <c r="C45" s="42" t="s">
        <v>105</v>
      </c>
      <c r="D45" s="39">
        <f>D33+D44</f>
        <v>10344793.730000053</v>
      </c>
      <c r="E45" s="39">
        <v>1712022.0199999618</v>
      </c>
      <c r="F45" s="37"/>
    </row>
    <row r="46" spans="1:6" ht="15.75" customHeight="1">
      <c r="A46" s="9"/>
      <c r="B46" s="8"/>
      <c r="C46" s="21" t="s">
        <v>106</v>
      </c>
      <c r="D46" s="23">
        <v>0</v>
      </c>
      <c r="E46" s="23">
        <v>0</v>
      </c>
      <c r="F46" s="37"/>
    </row>
    <row r="47" spans="1:6" ht="15.75" customHeight="1">
      <c r="A47" s="11"/>
      <c r="B47" s="13"/>
      <c r="C47" s="43" t="s">
        <v>107</v>
      </c>
      <c r="D47" s="44">
        <f>D45+D46</f>
        <v>10344793.730000053</v>
      </c>
      <c r="E47" s="44">
        <v>1712022.0199999618</v>
      </c>
      <c r="F47" s="37"/>
    </row>
    <row r="65" ht="12.75"/>
    <row r="66" ht="12.75"/>
    <row r="67" ht="12.75"/>
  </sheetData>
  <sheetProtection/>
  <mergeCells count="2">
    <mergeCell ref="B27:C27"/>
    <mergeCell ref="A1:E1"/>
  </mergeCells>
  <printOptions horizontalCentered="1"/>
  <pageMargins left="0.15748031496062992" right="0.1968503937007874" top="0.2362204724409449" bottom="0.35433070866141736" header="0.1968503937007874" footer="0"/>
  <pageSetup blackAndWhite="1" errors="NA" horizontalDpi="600" verticalDpi="600" orientation="portrait" paperSize="9" r:id="rId2"/>
  <headerFooter alignWithMargins="0">
    <oddFooter>&amp;C&amp;P</oddFooter>
  </headerFooter>
  <ignoredErrors>
    <ignoredError sqref="A6:A18 A29:A47 A20:A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9"/>
  <sheetViews>
    <sheetView zoomScalePageLayoutView="0" workbookViewId="0" topLeftCell="A34">
      <selection activeCell="A5" sqref="A5:IV8"/>
    </sheetView>
  </sheetViews>
  <sheetFormatPr defaultColWidth="11.421875" defaultRowHeight="12.75"/>
  <cols>
    <col min="1" max="1" width="19.140625" style="1" customWidth="1"/>
    <col min="2" max="2" width="5.7109375" style="2" customWidth="1"/>
    <col min="3" max="3" width="84.8515625" style="1" customWidth="1"/>
    <col min="4" max="4" width="20.421875" style="3" customWidth="1"/>
    <col min="5" max="5" width="17.140625" style="1" customWidth="1"/>
    <col min="6" max="16384" width="11.421875" style="1" customWidth="1"/>
  </cols>
  <sheetData>
    <row r="3" spans="1:5" ht="12.75">
      <c r="A3" s="16" t="s">
        <v>0</v>
      </c>
      <c r="B3" s="4"/>
      <c r="C3" s="5"/>
      <c r="D3" s="16" t="s">
        <v>1</v>
      </c>
      <c r="E3" s="16" t="s">
        <v>108</v>
      </c>
    </row>
    <row r="4" spans="1:5" ht="15.75" customHeight="1">
      <c r="A4" s="6"/>
      <c r="B4" s="17" t="s">
        <v>2</v>
      </c>
      <c r="C4" s="7"/>
      <c r="D4" s="18"/>
      <c r="E4" s="19">
        <v>0</v>
      </c>
    </row>
    <row r="5" spans="1:5" ht="27" customHeight="1">
      <c r="A5" s="20" t="s">
        <v>3</v>
      </c>
      <c r="B5" s="8"/>
      <c r="C5" s="21" t="s">
        <v>4</v>
      </c>
      <c r="D5" s="22"/>
      <c r="E5" s="23">
        <v>0</v>
      </c>
    </row>
    <row r="6" spans="1:5" ht="15.75" customHeight="1">
      <c r="A6" s="20" t="s">
        <v>5</v>
      </c>
      <c r="B6" s="8"/>
      <c r="C6" s="21" t="s">
        <v>6</v>
      </c>
      <c r="D6" s="22"/>
      <c r="E6" s="23">
        <v>0</v>
      </c>
    </row>
    <row r="7" spans="1:5" ht="15.75" customHeight="1">
      <c r="A7" s="20" t="s">
        <v>7</v>
      </c>
      <c r="B7" s="8"/>
      <c r="C7" s="21" t="s">
        <v>8</v>
      </c>
      <c r="D7" s="22"/>
      <c r="E7" s="23">
        <v>0</v>
      </c>
    </row>
    <row r="8" spans="1:5" ht="15.75" customHeight="1">
      <c r="A8" s="20" t="s">
        <v>9</v>
      </c>
      <c r="B8" s="8"/>
      <c r="C8" s="21" t="s">
        <v>10</v>
      </c>
      <c r="D8" s="22"/>
      <c r="E8" s="23">
        <v>0</v>
      </c>
    </row>
    <row r="9" spans="1:5" ht="15.75" customHeight="1">
      <c r="A9" s="9"/>
      <c r="B9" s="24" t="s">
        <v>11</v>
      </c>
      <c r="C9" s="10"/>
      <c r="D9" s="22">
        <v>14</v>
      </c>
      <c r="E9" s="23">
        <v>229274594.31</v>
      </c>
    </row>
    <row r="10" spans="1:5" ht="15.75" customHeight="1">
      <c r="A10" s="9"/>
      <c r="B10" s="8"/>
      <c r="C10" s="21" t="s">
        <v>12</v>
      </c>
      <c r="D10" s="22"/>
      <c r="E10" s="23">
        <v>216510450.09</v>
      </c>
    </row>
    <row r="11" spans="1:5" ht="15.75" customHeight="1">
      <c r="A11" s="20" t="s">
        <v>13</v>
      </c>
      <c r="B11" s="8"/>
      <c r="C11" s="21" t="s">
        <v>14</v>
      </c>
      <c r="D11" s="22"/>
      <c r="E11" s="23">
        <v>22828973.09</v>
      </c>
    </row>
    <row r="12" spans="1:5" ht="15.75" customHeight="1">
      <c r="A12" s="20" t="s">
        <v>15</v>
      </c>
      <c r="B12" s="8"/>
      <c r="C12" s="21" t="s">
        <v>16</v>
      </c>
      <c r="D12" s="22"/>
      <c r="E12" s="23">
        <v>193681477</v>
      </c>
    </row>
    <row r="13" spans="1:5" ht="15.75" customHeight="1">
      <c r="A13" s="20" t="s">
        <v>17</v>
      </c>
      <c r="B13" s="8"/>
      <c r="C13" s="25" t="s">
        <v>18</v>
      </c>
      <c r="D13" s="22"/>
      <c r="E13" s="23">
        <v>0</v>
      </c>
    </row>
    <row r="14" spans="1:5" ht="15.75" customHeight="1">
      <c r="A14" s="20" t="s">
        <v>19</v>
      </c>
      <c r="B14" s="8"/>
      <c r="C14" s="21" t="s">
        <v>20</v>
      </c>
      <c r="D14" s="22"/>
      <c r="E14" s="23">
        <v>142807.55</v>
      </c>
    </row>
    <row r="15" spans="1:5" ht="15.75" customHeight="1">
      <c r="A15" s="20" t="s">
        <v>21</v>
      </c>
      <c r="B15" s="8"/>
      <c r="C15" s="21" t="s">
        <v>22</v>
      </c>
      <c r="D15" s="22"/>
      <c r="E15" s="23">
        <v>12621336.67</v>
      </c>
    </row>
    <row r="16" spans="1:5" ht="15.75" customHeight="1">
      <c r="A16" s="9"/>
      <c r="B16" s="24" t="s">
        <v>23</v>
      </c>
      <c r="C16" s="10"/>
      <c r="D16" s="22"/>
      <c r="E16" s="23">
        <v>81371496.48</v>
      </c>
    </row>
    <row r="17" spans="1:5" ht="31.5" customHeight="1">
      <c r="A17" s="20" t="s">
        <v>24</v>
      </c>
      <c r="B17" s="8"/>
      <c r="C17" s="21" t="s">
        <v>25</v>
      </c>
      <c r="D17" s="22"/>
      <c r="E17" s="23">
        <v>0</v>
      </c>
    </row>
    <row r="18" spans="1:5" ht="15.75" customHeight="1">
      <c r="A18" s="20" t="s">
        <v>26</v>
      </c>
      <c r="B18" s="8"/>
      <c r="C18" s="21" t="s">
        <v>27</v>
      </c>
      <c r="D18" s="22"/>
      <c r="E18" s="23">
        <v>81371496.48</v>
      </c>
    </row>
    <row r="19" spans="1:5" ht="32.25" customHeight="1">
      <c r="A19" s="20" t="s">
        <v>28</v>
      </c>
      <c r="B19" s="24" t="s">
        <v>29</v>
      </c>
      <c r="C19" s="10"/>
      <c r="D19" s="22"/>
      <c r="E19" s="23">
        <v>0</v>
      </c>
    </row>
    <row r="20" spans="1:5" ht="15.75" customHeight="1">
      <c r="A20" s="20" t="s">
        <v>30</v>
      </c>
      <c r="B20" s="24" t="s">
        <v>31</v>
      </c>
      <c r="C20" s="10"/>
      <c r="D20" s="22"/>
      <c r="E20" s="23">
        <v>0</v>
      </c>
    </row>
    <row r="21" spans="1:5" ht="15.75" customHeight="1">
      <c r="A21" s="20" t="s">
        <v>32</v>
      </c>
      <c r="B21" s="24" t="s">
        <v>33</v>
      </c>
      <c r="C21" s="10"/>
      <c r="D21" s="22"/>
      <c r="E21" s="23">
        <v>3733365.96</v>
      </c>
    </row>
    <row r="22" spans="1:5" ht="15.75" customHeight="1">
      <c r="A22" s="20" t="s">
        <v>34</v>
      </c>
      <c r="B22" s="24" t="s">
        <v>35</v>
      </c>
      <c r="C22" s="10"/>
      <c r="D22" s="22">
        <v>15</v>
      </c>
      <c r="E22" s="23">
        <v>19995647.97</v>
      </c>
    </row>
    <row r="23" spans="1:5" ht="15.75" customHeight="1">
      <c r="A23" s="9"/>
      <c r="B23" s="8"/>
      <c r="C23" s="21" t="s">
        <v>36</v>
      </c>
      <c r="D23" s="22"/>
      <c r="E23" s="23">
        <v>334375104.72</v>
      </c>
    </row>
    <row r="24" spans="1:5" ht="15.75" customHeight="1">
      <c r="A24" s="9"/>
      <c r="B24" s="24" t="s">
        <v>37</v>
      </c>
      <c r="C24" s="10"/>
      <c r="D24" s="22"/>
      <c r="E24" s="23">
        <v>-197311357.39</v>
      </c>
    </row>
    <row r="25" spans="1:5" ht="15.75" customHeight="1">
      <c r="A25" s="20" t="s">
        <v>38</v>
      </c>
      <c r="B25" s="8"/>
      <c r="C25" s="21" t="s">
        <v>39</v>
      </c>
      <c r="D25" s="22"/>
      <c r="E25" s="23">
        <v>-169826648.44</v>
      </c>
    </row>
    <row r="26" spans="1:5" ht="28.5" customHeight="1">
      <c r="A26" s="20" t="s">
        <v>40</v>
      </c>
      <c r="B26" s="8"/>
      <c r="C26" s="21" t="s">
        <v>41</v>
      </c>
      <c r="D26" s="22"/>
      <c r="E26" s="23">
        <v>-27484708.95</v>
      </c>
    </row>
    <row r="27" spans="1:5" ht="15.75" customHeight="1">
      <c r="A27" s="20" t="s">
        <v>42</v>
      </c>
      <c r="B27" s="24" t="s">
        <v>43</v>
      </c>
      <c r="C27" s="10"/>
      <c r="D27" s="22">
        <v>14</v>
      </c>
      <c r="E27" s="23">
        <v>-8351864.08</v>
      </c>
    </row>
    <row r="28" spans="1:5" ht="15.75" customHeight="1">
      <c r="A28" s="11"/>
      <c r="B28" s="26" t="s">
        <v>44</v>
      </c>
      <c r="C28" s="12"/>
      <c r="D28" s="27"/>
      <c r="E28" s="28">
        <v>0</v>
      </c>
    </row>
    <row r="29" spans="1:5" ht="40.5" customHeight="1">
      <c r="A29" s="20" t="s">
        <v>45</v>
      </c>
      <c r="B29" s="8"/>
      <c r="C29" s="21" t="s">
        <v>46</v>
      </c>
      <c r="D29" s="22"/>
      <c r="E29" s="23">
        <v>0</v>
      </c>
    </row>
    <row r="30" spans="1:5" ht="33.75" customHeight="1">
      <c r="A30" s="20" t="s">
        <v>47</v>
      </c>
      <c r="B30" s="8"/>
      <c r="C30" s="21" t="s">
        <v>48</v>
      </c>
      <c r="D30" s="22"/>
      <c r="E30" s="23">
        <v>0</v>
      </c>
    </row>
    <row r="31" spans="1:5" ht="15.75" customHeight="1">
      <c r="A31" s="9"/>
      <c r="B31" s="24" t="s">
        <v>49</v>
      </c>
      <c r="C31" s="10"/>
      <c r="D31" s="22"/>
      <c r="E31" s="23">
        <v>-104357188.8</v>
      </c>
    </row>
    <row r="32" spans="1:5" ht="15.75" customHeight="1">
      <c r="A32" s="20" t="s">
        <v>50</v>
      </c>
      <c r="B32" s="8"/>
      <c r="C32" s="21" t="s">
        <v>51</v>
      </c>
      <c r="D32" s="22"/>
      <c r="E32" s="23">
        <v>-83973788.2</v>
      </c>
    </row>
    <row r="33" spans="1:5" ht="15.75" customHeight="1">
      <c r="A33" s="20" t="s">
        <v>52</v>
      </c>
      <c r="B33" s="8"/>
      <c r="C33" s="21" t="s">
        <v>53</v>
      </c>
      <c r="D33" s="22"/>
      <c r="E33" s="23">
        <v>-76341.13</v>
      </c>
    </row>
    <row r="34" spans="1:5" ht="15.75" customHeight="1">
      <c r="A34" s="20" t="s">
        <v>54</v>
      </c>
      <c r="B34" s="8"/>
      <c r="C34" s="21" t="s">
        <v>55</v>
      </c>
      <c r="D34" s="22"/>
      <c r="E34" s="23">
        <v>-20307059.47</v>
      </c>
    </row>
    <row r="35" spans="1:5" ht="15.75" customHeight="1">
      <c r="A35" s="20" t="s">
        <v>56</v>
      </c>
      <c r="B35" s="24" t="s">
        <v>57</v>
      </c>
      <c r="C35" s="10"/>
      <c r="D35" s="22">
        <v>5.7</v>
      </c>
      <c r="E35" s="23">
        <v>-18254893.76</v>
      </c>
    </row>
    <row r="36" spans="1:5" ht="15.75" customHeight="1">
      <c r="A36" s="9"/>
      <c r="B36" s="8"/>
      <c r="C36" s="21" t="s">
        <v>58</v>
      </c>
      <c r="D36" s="22"/>
      <c r="E36" s="23">
        <v>-328275304.03</v>
      </c>
    </row>
    <row r="37" spans="1:5" ht="15.75" customHeight="1">
      <c r="A37" s="9"/>
      <c r="B37" s="8"/>
      <c r="C37" s="21" t="s">
        <v>59</v>
      </c>
      <c r="D37" s="22"/>
      <c r="E37" s="23">
        <v>6099800.69</v>
      </c>
    </row>
    <row r="38" spans="1:5" ht="15.75" customHeight="1">
      <c r="A38" s="9"/>
      <c r="B38" s="47" t="s">
        <v>60</v>
      </c>
      <c r="C38" s="50"/>
      <c r="D38" s="22"/>
      <c r="E38" s="23">
        <v>-2384621.57</v>
      </c>
    </row>
    <row r="39" spans="1:5" ht="27" customHeight="1">
      <c r="A39" s="20" t="s">
        <v>61</v>
      </c>
      <c r="B39" s="8"/>
      <c r="C39" s="21" t="s">
        <v>62</v>
      </c>
      <c r="D39" s="22"/>
      <c r="E39" s="23">
        <v>0</v>
      </c>
    </row>
    <row r="40" spans="1:5" ht="27" customHeight="1">
      <c r="A40" s="20" t="s">
        <v>63</v>
      </c>
      <c r="B40" s="8"/>
      <c r="C40" s="21" t="s">
        <v>64</v>
      </c>
      <c r="D40" s="22"/>
      <c r="E40" s="23">
        <v>-2384621.57</v>
      </c>
    </row>
    <row r="41" spans="1:5" ht="15.75" customHeight="1">
      <c r="A41" s="20" t="s">
        <v>65</v>
      </c>
      <c r="B41" s="8"/>
      <c r="C41" s="21" t="s">
        <v>66</v>
      </c>
      <c r="D41" s="22"/>
      <c r="E41" s="23">
        <v>0</v>
      </c>
    </row>
    <row r="42" spans="1:5" ht="15.75" customHeight="1">
      <c r="A42" s="9"/>
      <c r="B42" s="24" t="s">
        <v>67</v>
      </c>
      <c r="C42" s="10"/>
      <c r="D42" s="22"/>
      <c r="E42" s="23">
        <v>210352.73</v>
      </c>
    </row>
    <row r="43" spans="1:5" ht="15.75" customHeight="1">
      <c r="A43" s="20" t="s">
        <v>68</v>
      </c>
      <c r="B43" s="8"/>
      <c r="C43" s="21" t="s">
        <v>69</v>
      </c>
      <c r="D43" s="22"/>
      <c r="E43" s="23">
        <v>817116.76</v>
      </c>
    </row>
    <row r="44" spans="1:5" ht="15.75" customHeight="1">
      <c r="A44" s="20" t="s">
        <v>70</v>
      </c>
      <c r="B44" s="8"/>
      <c r="C44" s="21" t="s">
        <v>71</v>
      </c>
      <c r="D44" s="22"/>
      <c r="E44" s="23">
        <v>-606764.03</v>
      </c>
    </row>
    <row r="45" spans="1:5" ht="15.75" customHeight="1">
      <c r="A45" s="9"/>
      <c r="B45" s="8"/>
      <c r="C45" s="21" t="s">
        <v>72</v>
      </c>
      <c r="D45" s="22"/>
      <c r="E45" s="23">
        <v>3925531.85</v>
      </c>
    </row>
    <row r="46" spans="1:5" ht="15.75" customHeight="1">
      <c r="A46" s="9"/>
      <c r="B46" s="24" t="s">
        <v>73</v>
      </c>
      <c r="C46" s="10"/>
      <c r="D46" s="22">
        <v>9</v>
      </c>
      <c r="E46" s="23">
        <v>11375161.29</v>
      </c>
    </row>
    <row r="47" spans="1:5" ht="15.75" customHeight="1">
      <c r="A47" s="9"/>
      <c r="B47" s="8"/>
      <c r="C47" s="21" t="s">
        <v>74</v>
      </c>
      <c r="D47" s="22"/>
      <c r="E47" s="23">
        <v>2282.87</v>
      </c>
    </row>
    <row r="48" spans="1:5" ht="15.75" customHeight="1">
      <c r="A48" s="20" t="s">
        <v>75</v>
      </c>
      <c r="B48" s="8"/>
      <c r="C48" s="21" t="s">
        <v>76</v>
      </c>
      <c r="D48" s="22"/>
      <c r="E48" s="23">
        <v>0</v>
      </c>
    </row>
    <row r="49" spans="1:5" ht="15.75" customHeight="1">
      <c r="A49" s="20" t="s">
        <v>77</v>
      </c>
      <c r="B49" s="8"/>
      <c r="C49" s="21" t="s">
        <v>78</v>
      </c>
      <c r="D49" s="22"/>
      <c r="E49" s="23">
        <v>2282.87</v>
      </c>
    </row>
    <row r="50" spans="1:5" ht="15.75" customHeight="1">
      <c r="A50" s="9"/>
      <c r="B50" s="8"/>
      <c r="C50" s="21" t="s">
        <v>79</v>
      </c>
      <c r="D50" s="22"/>
      <c r="E50" s="23">
        <v>11372878.42</v>
      </c>
    </row>
    <row r="51" spans="1:5" ht="15.75" customHeight="1">
      <c r="A51" s="20" t="s">
        <v>80</v>
      </c>
      <c r="B51" s="8"/>
      <c r="C51" s="21" t="s">
        <v>81</v>
      </c>
      <c r="D51" s="22"/>
      <c r="E51" s="23">
        <v>0</v>
      </c>
    </row>
    <row r="52" spans="1:5" ht="24" customHeight="1">
      <c r="A52" s="29" t="s">
        <v>82</v>
      </c>
      <c r="B52" s="13"/>
      <c r="C52" s="30" t="s">
        <v>83</v>
      </c>
      <c r="D52" s="27"/>
      <c r="E52" s="28">
        <v>11372878.42</v>
      </c>
    </row>
    <row r="53" spans="1:5" ht="15.75" customHeight="1">
      <c r="A53" s="9"/>
      <c r="B53" s="24" t="s">
        <v>84</v>
      </c>
      <c r="C53" s="10"/>
      <c r="D53" s="22"/>
      <c r="E53" s="23">
        <v>-5597943.59</v>
      </c>
    </row>
    <row r="54" spans="1:5" ht="15.75" customHeight="1">
      <c r="A54" s="20" t="s">
        <v>85</v>
      </c>
      <c r="B54" s="8"/>
      <c r="C54" s="21" t="s">
        <v>86</v>
      </c>
      <c r="D54" s="22"/>
      <c r="E54" s="23">
        <v>0</v>
      </c>
    </row>
    <row r="55" spans="1:5" ht="30" customHeight="1">
      <c r="A55" s="20" t="s">
        <v>87</v>
      </c>
      <c r="B55" s="8"/>
      <c r="C55" s="21" t="s">
        <v>88</v>
      </c>
      <c r="D55" s="22"/>
      <c r="E55" s="23">
        <v>-5597943.59</v>
      </c>
    </row>
    <row r="56" spans="1:5" ht="15.75" customHeight="1">
      <c r="A56" s="20" t="s">
        <v>89</v>
      </c>
      <c r="B56" s="24" t="s">
        <v>90</v>
      </c>
      <c r="C56" s="10"/>
      <c r="D56" s="22"/>
      <c r="E56" s="23">
        <v>0</v>
      </c>
    </row>
    <row r="57" spans="1:5" ht="15.75" customHeight="1">
      <c r="A57" s="9"/>
      <c r="B57" s="24" t="s">
        <v>91</v>
      </c>
      <c r="C57" s="10"/>
      <c r="D57" s="22"/>
      <c r="E57" s="23">
        <v>0</v>
      </c>
    </row>
    <row r="58" spans="1:5" ht="30.75" customHeight="1">
      <c r="A58" s="20" t="s">
        <v>92</v>
      </c>
      <c r="B58" s="8"/>
      <c r="C58" s="21" t="s">
        <v>93</v>
      </c>
      <c r="D58" s="22"/>
      <c r="E58" s="23">
        <v>0</v>
      </c>
    </row>
    <row r="59" spans="1:5" ht="41.25" customHeight="1">
      <c r="A59" s="20" t="s">
        <v>94</v>
      </c>
      <c r="B59" s="8"/>
      <c r="C59" s="21" t="s">
        <v>95</v>
      </c>
      <c r="D59" s="22"/>
      <c r="E59" s="23">
        <v>0</v>
      </c>
    </row>
    <row r="60" spans="1:5" ht="15.75" customHeight="1">
      <c r="A60" s="20" t="s">
        <v>96</v>
      </c>
      <c r="B60" s="8"/>
      <c r="C60" s="21" t="s">
        <v>97</v>
      </c>
      <c r="D60" s="22"/>
      <c r="E60" s="23">
        <v>0</v>
      </c>
    </row>
    <row r="61" spans="1:5" ht="15.75" customHeight="1">
      <c r="A61" s="20" t="s">
        <v>98</v>
      </c>
      <c r="B61" s="24" t="s">
        <v>99</v>
      </c>
      <c r="C61" s="10"/>
      <c r="D61" s="22"/>
      <c r="E61" s="23">
        <v>-14459.15</v>
      </c>
    </row>
    <row r="62" spans="1:5" ht="15.75" customHeight="1">
      <c r="A62" s="9"/>
      <c r="B62" s="24" t="s">
        <v>100</v>
      </c>
      <c r="C62" s="10"/>
      <c r="D62" s="22"/>
      <c r="E62" s="23">
        <v>-2058191.3</v>
      </c>
    </row>
    <row r="63" spans="1:5" ht="55.5" customHeight="1">
      <c r="A63" s="20" t="s">
        <v>101</v>
      </c>
      <c r="B63" s="8"/>
      <c r="C63" s="21" t="s">
        <v>102</v>
      </c>
      <c r="D63" s="22"/>
      <c r="E63" s="23">
        <v>0</v>
      </c>
    </row>
    <row r="64" spans="1:5" ht="46.5" customHeight="1">
      <c r="A64" s="20" t="s">
        <v>103</v>
      </c>
      <c r="B64" s="8"/>
      <c r="C64" s="21" t="s">
        <v>88</v>
      </c>
      <c r="D64" s="22"/>
      <c r="E64" s="23">
        <v>-2058191.3</v>
      </c>
    </row>
    <row r="65" spans="1:5" ht="15.75" customHeight="1">
      <c r="A65" s="9"/>
      <c r="B65" s="8"/>
      <c r="C65" s="21" t="s">
        <v>104</v>
      </c>
      <c r="D65" s="22"/>
      <c r="E65" s="23">
        <v>3704567.25</v>
      </c>
    </row>
    <row r="66" spans="1:5" ht="15.75" customHeight="1">
      <c r="A66" s="9"/>
      <c r="B66" s="8"/>
      <c r="C66" s="21" t="s">
        <v>105</v>
      </c>
      <c r="D66" s="22"/>
      <c r="E66" s="23">
        <v>7630099.1</v>
      </c>
    </row>
    <row r="67" spans="1:5" ht="15.75" customHeight="1">
      <c r="A67" s="9"/>
      <c r="B67" s="8"/>
      <c r="C67" s="21" t="s">
        <v>106</v>
      </c>
      <c r="D67" s="22"/>
      <c r="E67" s="23">
        <v>0</v>
      </c>
    </row>
    <row r="68" spans="1:5" ht="15.75" customHeight="1">
      <c r="A68" s="9"/>
      <c r="B68" s="8"/>
      <c r="C68" s="21" t="s">
        <v>107</v>
      </c>
      <c r="D68" s="22"/>
      <c r="E68" s="23">
        <v>7630099.1</v>
      </c>
    </row>
    <row r="69" spans="1:5" ht="15.75" customHeight="1">
      <c r="A69" s="14"/>
      <c r="B69" s="13"/>
      <c r="C69" s="12"/>
      <c r="D69" s="27"/>
      <c r="E69" s="15"/>
    </row>
    <row r="87" ht="12.75"/>
    <row r="88" ht="12.75"/>
    <row r="89" ht="12.75"/>
  </sheetData>
  <sheetProtection/>
  <mergeCells count="1">
    <mergeCell ref="B38:C38"/>
  </mergeCells>
  <printOptions horizontalCentered="1"/>
  <pageMargins left="0.15748031496062992" right="0.1968503937007874" top="0.2362204724409449" bottom="0.35433070866141736" header="0.1968503937007874" footer="0"/>
  <pageSetup blackAndWhite="1" errors="NA"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2017-09-21T15:54:20Z</cp:lastPrinted>
  <dcterms:modified xsi:type="dcterms:W3CDTF">2019-06-12T10:04:29Z</dcterms:modified>
  <cp:category/>
  <cp:version/>
  <cp:contentType/>
  <cp:contentStatus/>
</cp:coreProperties>
</file>